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/>
  </bookViews>
  <sheets>
    <sheet name="RESULTADO DE INGRESOS 2020" sheetId="1" r:id="rId1"/>
  </sheets>
  <externalReferences>
    <externalReference r:id="rId2"/>
  </externalReferences>
  <definedNames>
    <definedName name="_xlnm.Print_Area" localSheetId="0">'RESULTADO DE INGRESOS 2020'!$A$1:$G$38</definedName>
  </definedNames>
  <calcPr calcId="145621"/>
</workbook>
</file>

<file path=xl/calcChain.xml><?xml version="1.0" encoding="utf-8"?>
<calcChain xmlns="http://schemas.openxmlformats.org/spreadsheetml/2006/main">
  <c r="C31" i="1" l="1"/>
  <c r="F21" i="1"/>
  <c r="F31" i="1" s="1"/>
  <c r="E21" i="1"/>
  <c r="D21" i="1"/>
  <c r="C21" i="1"/>
  <c r="E16" i="1"/>
  <c r="D16" i="1"/>
  <c r="E15" i="1"/>
  <c r="E7" i="1" s="1"/>
  <c r="E31" i="1" s="1"/>
  <c r="D15" i="1"/>
  <c r="D7" i="1" s="1"/>
  <c r="D31" i="1" s="1"/>
  <c r="F7" i="1"/>
  <c r="C7" i="1"/>
</calcChain>
</file>

<file path=xl/sharedStrings.xml><?xml version="1.0" encoding="utf-8"?>
<sst xmlns="http://schemas.openxmlformats.org/spreadsheetml/2006/main" count="35" uniqueCount="35">
  <si>
    <t>Resultados de Ingresos - LDF</t>
  </si>
  <si>
    <t>(PESOS)</t>
  </si>
  <si>
    <t>Concepto (b)</t>
  </si>
  <si>
    <t>2016 (c)</t>
  </si>
  <si>
    <t>2017 (c)</t>
  </si>
  <si>
    <t>2018 (c)</t>
  </si>
  <si>
    <t>2019 (d)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</si>
  <si>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</si>
  <si>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</si>
  <si>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</si>
  <si>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</si>
  <si>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</si>
  <si>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</si>
  <si>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</si>
  <si>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</si>
  <si>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</si>
  <si>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</si>
  <si>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</si>
  <si>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</si>
  <si>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</si>
  <si>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r>
      <t>2.  Transferencias Federales Etiquetadas</t>
    </r>
    <r>
      <rPr>
        <b/>
        <vertAlign val="superscript"/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(2=A+B+C+D+E)</t>
    </r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</si>
  <si>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</si>
  <si>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</si>
  <si>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</si>
  <si>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</si>
  <si>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</si>
  <si>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</si>
  <si>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</si>
  <si>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</si>
  <si>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</si>
  <si>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</si>
  <si>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</si>
  <si>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</si>
  <si>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MUNICIPIO DE QUERÉTARO</t>
  </si>
  <si>
    <t>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</si>
</sst>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3" borderId="0" xfId="0" applyFont="1" applyFill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left" vertical="center" wrapText="1" indent="1"/>
    </xf>
    <xf numFmtId="43" fontId="3" fillId="3" borderId="5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 indent="4"/>
    </xf>
    <xf numFmtId="0" fontId="3" fillId="0" borderId="11" xfId="0" applyFont="1" applyFill="1" applyBorder="1" applyAlignment="1">
      <alignment horizontal="left" vertical="center" wrapText="1" indent="4"/>
    </xf>
    <xf numFmtId="43" fontId="3" fillId="0" borderId="5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justify" vertical="center" wrapText="1"/>
    </xf>
    <xf numFmtId="43" fontId="3" fillId="3" borderId="8" xfId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DominguezG/Documents/Administraci&#243;n%202018%20-%202021/2019/Indice%20de%20Transparencia%20y%20disponibilidad%20de%20la%20Informaci&#243;n/Historicos%20Avance%20de%20los%20ingresos%202015%20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de ingresos 2015a2019"/>
      <sheetName val="Hoja1"/>
    </sheetNames>
    <sheetDataSet>
      <sheetData sheetId="0">
        <row r="51">
          <cell r="F51">
            <v>667548758</v>
          </cell>
          <cell r="G51">
            <v>731739981.10000002</v>
          </cell>
        </row>
        <row r="52">
          <cell r="F52">
            <v>221155113</v>
          </cell>
          <cell r="G52">
            <v>236213218</v>
          </cell>
        </row>
        <row r="53">
          <cell r="F53">
            <v>55138</v>
          </cell>
          <cell r="G53">
            <v>23358</v>
          </cell>
        </row>
        <row r="54">
          <cell r="F54">
            <v>17415770</v>
          </cell>
          <cell r="G54">
            <v>21901549</v>
          </cell>
        </row>
        <row r="55">
          <cell r="F55">
            <v>42706171</v>
          </cell>
          <cell r="G55">
            <v>43344986</v>
          </cell>
        </row>
        <row r="57">
          <cell r="F57">
            <v>58305277</v>
          </cell>
          <cell r="G57">
            <v>55138290</v>
          </cell>
        </row>
        <row r="58">
          <cell r="F58">
            <v>22042110</v>
          </cell>
          <cell r="G58">
            <v>23787285</v>
          </cell>
        </row>
        <row r="59">
          <cell r="F59">
            <v>161342002</v>
          </cell>
          <cell r="G59">
            <v>175509314</v>
          </cell>
        </row>
        <row r="189">
          <cell r="G189">
            <v>3319649.9299999997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tabSelected="1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H19" sqref="H19"/>
    </sheetView>
  </sheetViews>
  <sheetFormatPr baseColWidth="10" defaultRowHeight="14.25" x14ac:dyDescent="0.3"/>
  <cols>
    <col min="1" max="1" width="1.42578125" style="1" customWidth="1"/>
    <col min="2" max="2" width="66.42578125" style="1" customWidth="1"/>
    <col min="3" max="4" width="15.5703125" style="1" bestFit="1" customWidth="1"/>
    <col min="5" max="6" width="15.5703125" style="1" customWidth="1"/>
    <col min="7" max="8" width="16.140625" style="1" customWidth="1"/>
    <col min="9" max="16384" width="11.42578125" style="1"/>
  </cols>
  <sheetData>
    <row r="1" spans="2:6" x14ac:dyDescent="0.3">
      <c r="B1" s="15" t="s">
        <v>33</v>
      </c>
      <c r="C1" s="16"/>
      <c r="D1" s="16"/>
      <c r="E1" s="16"/>
      <c r="F1" s="17"/>
    </row>
    <row r="2" spans="2:6" x14ac:dyDescent="0.3">
      <c r="B2" s="18" t="s">
        <v>0</v>
      </c>
      <c r="C2" s="19"/>
      <c r="D2" s="19"/>
      <c r="E2" s="19"/>
      <c r="F2" s="20"/>
    </row>
    <row r="3" spans="2:6" x14ac:dyDescent="0.3">
      <c r="B3" s="18" t="s">
        <v>34</v>
      </c>
      <c r="C3" s="19"/>
      <c r="D3" s="19"/>
      <c r="E3" s="19"/>
      <c r="F3" s="20"/>
    </row>
    <row r="4" spans="2:6" ht="15" thickBot="1" x14ac:dyDescent="0.35">
      <c r="B4" s="21" t="s">
        <v>1</v>
      </c>
      <c r="C4" s="22"/>
      <c r="D4" s="22"/>
      <c r="E4" s="22"/>
      <c r="F4" s="23"/>
    </row>
    <row r="5" spans="2:6" ht="15" thickBot="1" x14ac:dyDescent="0.35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2:6" x14ac:dyDescent="0.3">
      <c r="B6" s="4"/>
      <c r="C6" s="5"/>
      <c r="D6" s="5"/>
      <c r="E6" s="5"/>
      <c r="F6" s="5"/>
    </row>
    <row r="7" spans="2:6" x14ac:dyDescent="0.3">
      <c r="B7" s="6" t="s">
        <v>7</v>
      </c>
      <c r="C7" s="7">
        <f>SUM(C8:C19)</f>
        <v>3956670972.9700027</v>
      </c>
      <c r="D7" s="7">
        <f>SUM(D8:D19)</f>
        <v>4701068383.158</v>
      </c>
      <c r="E7" s="7">
        <f t="shared" ref="E7:F7" si="0">SUM(E8:E19)</f>
        <v>5132315521.6900005</v>
      </c>
      <c r="F7" s="7">
        <f t="shared" si="0"/>
        <v>5241112790.8399982</v>
      </c>
    </row>
    <row r="8" spans="2:6" x14ac:dyDescent="0.3">
      <c r="B8" s="8" t="s">
        <v>8</v>
      </c>
      <c r="C8" s="5">
        <v>2080492170.6800017</v>
      </c>
      <c r="D8" s="5">
        <v>2409238651.5999999</v>
      </c>
      <c r="E8" s="5">
        <v>2823079202.2999997</v>
      </c>
      <c r="F8" s="5">
        <v>2929720168.6199985</v>
      </c>
    </row>
    <row r="9" spans="2:6" x14ac:dyDescent="0.3">
      <c r="B9" s="8" t="s">
        <v>9</v>
      </c>
      <c r="C9" s="5">
        <v>0</v>
      </c>
      <c r="D9" s="5">
        <v>0</v>
      </c>
      <c r="E9" s="5">
        <v>0</v>
      </c>
      <c r="F9" s="5">
        <v>0</v>
      </c>
    </row>
    <row r="10" spans="2:6" x14ac:dyDescent="0.3">
      <c r="B10" s="8" t="s">
        <v>10</v>
      </c>
      <c r="C10" s="5">
        <v>0</v>
      </c>
      <c r="D10" s="5">
        <v>0</v>
      </c>
      <c r="E10" s="5">
        <v>0</v>
      </c>
      <c r="F10" s="5">
        <v>0</v>
      </c>
    </row>
    <row r="11" spans="2:6" x14ac:dyDescent="0.3">
      <c r="B11" s="8" t="s">
        <v>11</v>
      </c>
      <c r="C11" s="5">
        <v>464004660.65000045</v>
      </c>
      <c r="D11" s="5">
        <v>575587442.36800003</v>
      </c>
      <c r="E11" s="5">
        <v>622144115.5</v>
      </c>
      <c r="F11" s="5">
        <v>603014240.42000031</v>
      </c>
    </row>
    <row r="12" spans="2:6" x14ac:dyDescent="0.3">
      <c r="B12" s="8" t="s">
        <v>12</v>
      </c>
      <c r="C12" s="5">
        <v>71736132.050000072</v>
      </c>
      <c r="D12" s="5">
        <v>148396642.86000001</v>
      </c>
      <c r="E12" s="5">
        <v>159273855.80000004</v>
      </c>
      <c r="F12" s="5">
        <v>216312206.05999979</v>
      </c>
    </row>
    <row r="13" spans="2:6" x14ac:dyDescent="0.3">
      <c r="B13" s="8" t="s">
        <v>13</v>
      </c>
      <c r="C13" s="5">
        <v>207064707.58999997</v>
      </c>
      <c r="D13" s="5">
        <v>375721929.33000004</v>
      </c>
      <c r="E13" s="5">
        <v>235115161.06000003</v>
      </c>
      <c r="F13" s="5">
        <v>182751766.16000003</v>
      </c>
    </row>
    <row r="14" spans="2:6" x14ac:dyDescent="0.3">
      <c r="B14" s="8" t="s">
        <v>14</v>
      </c>
      <c r="C14" s="5"/>
      <c r="D14" s="5">
        <v>0</v>
      </c>
      <c r="E14" s="5">
        <v>0</v>
      </c>
      <c r="F14" s="5">
        <v>0</v>
      </c>
    </row>
    <row r="15" spans="2:6" x14ac:dyDescent="0.3">
      <c r="B15" s="8" t="s">
        <v>15</v>
      </c>
      <c r="C15" s="5">
        <v>1113493910</v>
      </c>
      <c r="D15" s="5">
        <f>+'[1]Historico de ingresos 2015a2019'!$F$51+'[1]Historico de ingresos 2015a2019'!$F$52+'[1]Historico de ingresos 2015a2019'!$F$54+'[1]Historico de ingresos 2015a2019'!$F$55+'[1]Historico de ingresos 2015a2019'!$F$57+'[1]Historico de ingresos 2015a2019'!$F$59</f>
        <v>1168473091</v>
      </c>
      <c r="E15" s="5">
        <f>+'[1]Historico de ingresos 2015a2019'!$G$51+'[1]Historico de ingresos 2015a2019'!$G$52+'[1]Historico de ingresos 2015a2019'!$G$54+'[1]Historico de ingresos 2015a2019'!$G$55+'[1]Historico de ingresos 2015a2019'!$G$57+'[1]Historico de ingresos 2015a2019'!$G$59</f>
        <v>1263847338.0999999</v>
      </c>
      <c r="F15" s="5">
        <v>1280277994</v>
      </c>
    </row>
    <row r="16" spans="2:6" x14ac:dyDescent="0.3">
      <c r="B16" s="9" t="s">
        <v>16</v>
      </c>
      <c r="C16" s="10">
        <v>18519889</v>
      </c>
      <c r="D16" s="10">
        <f>+'[1]Historico de ingresos 2015a2019'!$F$58+'[1]Historico de ingresos 2015a2019'!$F$53</f>
        <v>22097248</v>
      </c>
      <c r="E16" s="5">
        <f>+'[1]Historico de ingresos 2015a2019'!$G$58+'[1]Historico de ingresos 2015a2019'!$G$53+'[1]Historico de ingresos 2015a2019'!$G$189</f>
        <v>27130292.93</v>
      </c>
      <c r="F16" s="5">
        <v>27359621.579999998</v>
      </c>
    </row>
    <row r="17" spans="2:6" x14ac:dyDescent="0.3">
      <c r="B17" s="8" t="s">
        <v>17</v>
      </c>
      <c r="C17" s="5">
        <v>0</v>
      </c>
      <c r="D17" s="5">
        <v>0</v>
      </c>
      <c r="E17" s="5">
        <v>0</v>
      </c>
      <c r="F17" s="5">
        <v>0</v>
      </c>
    </row>
    <row r="18" spans="2:6" x14ac:dyDescent="0.3">
      <c r="B18" s="8" t="s">
        <v>18</v>
      </c>
      <c r="C18" s="5">
        <v>0</v>
      </c>
      <c r="D18" s="5">
        <v>0</v>
      </c>
      <c r="E18" s="5">
        <v>0</v>
      </c>
      <c r="F18" s="5">
        <v>0</v>
      </c>
    </row>
    <row r="19" spans="2:6" x14ac:dyDescent="0.3">
      <c r="B19" s="8" t="s">
        <v>19</v>
      </c>
      <c r="C19" s="5">
        <v>1359503</v>
      </c>
      <c r="D19" s="5">
        <v>1553378</v>
      </c>
      <c r="E19" s="5">
        <v>1725556</v>
      </c>
      <c r="F19" s="5">
        <v>1676794</v>
      </c>
    </row>
    <row r="20" spans="2:6" x14ac:dyDescent="0.3">
      <c r="B20" s="11"/>
      <c r="C20" s="5"/>
      <c r="D20" s="5"/>
      <c r="E20" s="5"/>
      <c r="F20" s="5"/>
    </row>
    <row r="21" spans="2:6" ht="15.75" x14ac:dyDescent="0.3">
      <c r="B21" s="6" t="s">
        <v>20</v>
      </c>
      <c r="C21" s="7">
        <f>+C22+C23</f>
        <v>838192234.17000008</v>
      </c>
      <c r="D21" s="7">
        <f t="shared" ref="D21:F21" si="1">+D22+D23</f>
        <v>782050014.84000003</v>
      </c>
      <c r="E21" s="7">
        <f t="shared" si="1"/>
        <v>714558354.70000005</v>
      </c>
      <c r="F21" s="7">
        <f t="shared" si="1"/>
        <v>875480083.63999999</v>
      </c>
    </row>
    <row r="22" spans="2:6" x14ac:dyDescent="0.3">
      <c r="B22" s="8" t="s">
        <v>21</v>
      </c>
      <c r="C22" s="5">
        <v>525575377</v>
      </c>
      <c r="D22" s="5">
        <v>582330279</v>
      </c>
      <c r="E22" s="5">
        <v>617397389</v>
      </c>
      <c r="F22" s="5">
        <v>703131755</v>
      </c>
    </row>
    <row r="23" spans="2:6" x14ac:dyDescent="0.3">
      <c r="B23" s="8" t="s">
        <v>22</v>
      </c>
      <c r="C23" s="5">
        <v>312616857.17000002</v>
      </c>
      <c r="D23" s="5">
        <v>199719735.84000003</v>
      </c>
      <c r="E23" s="5">
        <v>97160965.700000003</v>
      </c>
      <c r="F23" s="5">
        <v>172348328.63999999</v>
      </c>
    </row>
    <row r="24" spans="2:6" x14ac:dyDescent="0.3">
      <c r="B24" s="8" t="s">
        <v>23</v>
      </c>
      <c r="C24" s="5"/>
      <c r="D24" s="5">
        <v>0</v>
      </c>
      <c r="E24" s="5">
        <v>0</v>
      </c>
      <c r="F24" s="5">
        <v>0</v>
      </c>
    </row>
    <row r="25" spans="2:6" ht="28.5" x14ac:dyDescent="0.3">
      <c r="B25" s="8" t="s">
        <v>24</v>
      </c>
      <c r="C25" s="5"/>
      <c r="D25" s="5">
        <v>0</v>
      </c>
      <c r="E25" s="5">
        <v>0</v>
      </c>
      <c r="F25" s="5">
        <v>0</v>
      </c>
    </row>
    <row r="26" spans="2:6" x14ac:dyDescent="0.3">
      <c r="B26" s="8" t="s">
        <v>25</v>
      </c>
      <c r="C26" s="5"/>
      <c r="D26" s="5">
        <v>0</v>
      </c>
      <c r="E26" s="5">
        <v>0</v>
      </c>
      <c r="F26" s="5">
        <v>0</v>
      </c>
    </row>
    <row r="27" spans="2:6" x14ac:dyDescent="0.3">
      <c r="B27" s="11"/>
      <c r="C27" s="5"/>
      <c r="D27" s="5"/>
      <c r="E27" s="5"/>
      <c r="F27" s="5"/>
    </row>
    <row r="28" spans="2:6" x14ac:dyDescent="0.3">
      <c r="B28" s="6" t="s">
        <v>26</v>
      </c>
      <c r="C28" s="7">
        <v>0</v>
      </c>
      <c r="D28" s="7">
        <v>0</v>
      </c>
      <c r="E28" s="7">
        <v>0</v>
      </c>
      <c r="F28" s="7">
        <v>0</v>
      </c>
    </row>
    <row r="29" spans="2:6" x14ac:dyDescent="0.3">
      <c r="B29" s="11" t="s">
        <v>27</v>
      </c>
      <c r="C29" s="5">
        <v>0</v>
      </c>
      <c r="D29" s="5">
        <v>0</v>
      </c>
      <c r="E29" s="5">
        <v>0</v>
      </c>
      <c r="F29" s="5">
        <v>0</v>
      </c>
    </row>
    <row r="30" spans="2:6" x14ac:dyDescent="0.3">
      <c r="B30" s="11"/>
      <c r="C30" s="5"/>
      <c r="D30" s="5"/>
      <c r="E30" s="5"/>
      <c r="F30" s="5"/>
    </row>
    <row r="31" spans="2:6" x14ac:dyDescent="0.3">
      <c r="B31" s="6" t="s">
        <v>28</v>
      </c>
      <c r="C31" s="7">
        <f>+C21+C7</f>
        <v>4794863207.1400032</v>
      </c>
      <c r="D31" s="7">
        <f>+D21+D7</f>
        <v>5483118397.9980001</v>
      </c>
      <c r="E31" s="7">
        <f>+E21+E7</f>
        <v>5846873876.3900003</v>
      </c>
      <c r="F31" s="7">
        <f>+F21+F7</f>
        <v>6116592874.4799986</v>
      </c>
    </row>
    <row r="32" spans="2:6" x14ac:dyDescent="0.3">
      <c r="B32" s="11"/>
      <c r="C32" s="5"/>
      <c r="D32" s="5"/>
      <c r="E32" s="5"/>
      <c r="F32" s="5"/>
    </row>
    <row r="33" spans="2:6" x14ac:dyDescent="0.3">
      <c r="B33" s="12" t="s">
        <v>29</v>
      </c>
      <c r="C33" s="5"/>
      <c r="D33" s="5"/>
      <c r="E33" s="5"/>
      <c r="F33" s="5"/>
    </row>
    <row r="34" spans="2:6" ht="28.5" x14ac:dyDescent="0.3">
      <c r="B34" s="11" t="s">
        <v>30</v>
      </c>
      <c r="C34" s="7">
        <v>0</v>
      </c>
      <c r="D34" s="7">
        <v>0</v>
      </c>
      <c r="E34" s="7">
        <v>0</v>
      </c>
      <c r="F34" s="7">
        <v>0</v>
      </c>
    </row>
    <row r="35" spans="2:6" ht="28.5" x14ac:dyDescent="0.3">
      <c r="B35" s="11" t="s">
        <v>31</v>
      </c>
      <c r="C35" s="7">
        <v>0</v>
      </c>
      <c r="D35" s="7">
        <v>0</v>
      </c>
      <c r="E35" s="7">
        <v>0</v>
      </c>
      <c r="F35" s="7">
        <v>0</v>
      </c>
    </row>
    <row r="36" spans="2:6" x14ac:dyDescent="0.3">
      <c r="B36" s="12" t="s">
        <v>32</v>
      </c>
      <c r="C36" s="7">
        <v>0</v>
      </c>
      <c r="D36" s="7">
        <v>0</v>
      </c>
      <c r="E36" s="7">
        <v>0</v>
      </c>
      <c r="F36" s="7">
        <v>0</v>
      </c>
    </row>
    <row r="37" spans="2:6" ht="15" thickBot="1" x14ac:dyDescent="0.35">
      <c r="B37" s="13"/>
      <c r="C37" s="14"/>
      <c r="D37" s="14"/>
      <c r="E37" s="14"/>
      <c r="F37" s="14"/>
    </row>
  </sheetData>
  <mergeCells count="4">
    <mergeCell ref="B1:F1"/>
    <mergeCell ref="B2:F2"/>
    <mergeCell ref="B4:F4"/>
    <mergeCell ref="B3:F3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 DE INGRESOS 2020</vt:lpstr>
      <vt:lpstr>'RESULTADO DE INGRESOS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Dominguez Gastelum</dc:creator>
  <cp:lastModifiedBy>Antonio Burgos Marin</cp:lastModifiedBy>
  <dcterms:created xsi:type="dcterms:W3CDTF">2020-01-21T18:33:13Z</dcterms:created>
  <dcterms:modified xsi:type="dcterms:W3CDTF">2020-01-22T14:41:34Z</dcterms:modified>
</cp:coreProperties>
</file>