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46" yWindow="65521" windowWidth="9555" windowHeight="6930" activeTab="0"/>
  </bookViews>
  <sheets>
    <sheet name="ENE-MZO 2021" sheetId="1" r:id="rId1"/>
  </sheets>
  <definedNames>
    <definedName name="_xlnm.Print_Area" localSheetId="0">'ENE-MZO 2021'!$A$1:$I$37</definedName>
  </definedNames>
  <calcPr calcId="145621"/>
</workbook>
</file>

<file path=xl/sharedStrings.xml><?xml version="1.0" encoding="utf-8"?>
<sst xmlns="http://schemas.openxmlformats.org/spreadsheetml/2006/main" count="37" uniqueCount="31">
  <si>
    <t>MUNICIPIO DE QUERETARO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</si>
  <si>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</si>
  <si>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</si>
  <si>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</si>
  <si>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</si>
  <si>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</si>
  <si>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</si>
  <si>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</si>
  <si>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</si>
  <si>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</si>
  <si>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</si>
  <si>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</si>
  <si>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 xml:space="preserve">I. Gasto No Etiquetado (I=A+B+C+D+E+F) </t>
  </si>
  <si>
    <t>A. Personal Administrativo y de Servicio Público</t>
  </si>
  <si>
    <t>B. Magisterio</t>
  </si>
  <si>
    <t>C. Servicios de Salud (C=c1+c2)</t>
  </si>
  <si>
    <t xml:space="preserve">     c1) Personal Administrativo</t>
  </si>
  <si>
    <t xml:space="preserve">     c2) Personal Médico, Paramédico y afín</t>
  </si>
  <si>
    <t>D. Seguridad Pública</t>
  </si>
  <si>
    <t>E. Gastos asociados a la implementación de nuevas leyes federales o reformas a las mismas (E = e1 + e2)</t>
  </si>
  <si>
    <t xml:space="preserve"> e1) Nombre del Programa o Ley 1</t>
  </si>
  <si>
    <t xml:space="preserve"> e2) Nombre del Programa o Ley 2</t>
  </si>
  <si>
    <t>F. Sentencias laborales definitivas</t>
  </si>
  <si>
    <t xml:space="preserve">II. Gasto Etiquetado (II=A+B+C+D+E+F) </t>
  </si>
  <si>
    <t xml:space="preserve">    c1) Personal Administrativo</t>
  </si>
  <si>
    <t xml:space="preserve">    c2) Personal Médico, Paramédico y afín</t>
  </si>
  <si>
    <t>e1) Nombre del Programa o Ley 1</t>
  </si>
  <si>
    <t>e2) Nombre del Programa o Ley 2</t>
  </si>
  <si>
    <t>III. Total del Gasto en Servicios Personales (III = I + II)</t>
  </si>
  <si>
    <t>"Bajo protesta de decir verdad declaramos que los Estados Financieros y sus notas, son razonablemente correctos y son responsabilidad del emisor”.</t>
  </si>
  <si>
    <t>Del 1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</si>
</sst>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rgb="FF222222"/>
      <name val="Arial Narrow"/>
      <family val="2"/>
    </font>
    <font>
      <sz val="10"/>
      <color rgb="FF22222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/>
      <top/>
      <bottom/>
    </border>
    <border>
      <left style="medium"/>
      <right/>
      <top style="double"/>
      <bottom/>
    </border>
    <border>
      <left style="medium"/>
      <right style="medium"/>
      <top style="double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5" fillId="3" borderId="4" xfId="0" applyFont="1" applyFill="1" applyBorder="1" applyAlignment="1">
      <alignment horizontal="left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5" fillId="3" borderId="4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/>
    </xf>
    <xf numFmtId="3" fontId="0" fillId="3" borderId="0" xfId="0" applyNumberFormat="1" applyFill="1"/>
    <xf numFmtId="3" fontId="4" fillId="3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lef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44" fontId="0" fillId="0" borderId="0" xfId="2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3" fontId="5" fillId="0" borderId="0" xfId="0" applyNumberFormat="1" applyFont="1"/>
    <xf numFmtId="3" fontId="5" fillId="3" borderId="0" xfId="0" applyNumberFormat="1" applyFont="1" applyFill="1"/>
    <xf numFmtId="164" fontId="2" fillId="3" borderId="0" xfId="0" applyNumberFormat="1" applyFont="1" applyFill="1"/>
    <xf numFmtId="3" fontId="2" fillId="3" borderId="0" xfId="0" applyNumberFormat="1" applyFont="1" applyFill="1"/>
    <xf numFmtId="0" fontId="5" fillId="3" borderId="0" xfId="0" applyFont="1" applyFill="1"/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37"/>
  <sheetViews>
    <sheetView showGridLines="0" tabSelected="1" zoomScale="110" zoomScaleNormal="110" workbookViewId="0" topLeftCell="A1">
      <selection activeCell="C45" sqref="C45"/>
    </sheetView>
  </sheetViews>
  <sheetFormatPr defaultColWidth="11.421875" defaultRowHeight="15"/>
  <cols>
    <col min="2" max="2" width="40.57421875" style="0" customWidth="1"/>
    <col min="3" max="3" width="16.7109375" style="0" bestFit="1" customWidth="1"/>
    <col min="4" max="4" width="14.00390625" style="0" bestFit="1" customWidth="1"/>
    <col min="5" max="5" width="16.7109375" style="0" bestFit="1" customWidth="1"/>
    <col min="6" max="7" width="15.00390625" style="0" bestFit="1" customWidth="1"/>
    <col min="8" max="8" width="16.7109375" style="0" bestFit="1" customWidth="1"/>
    <col min="9" max="9" width="12.57421875" style="0" bestFit="1" customWidth="1"/>
  </cols>
  <sheetData>
    <row r="1" ht="15" thickBot="1"/>
    <row r="2" spans="2:8" ht="12.6" customHeight="1">
      <c r="B2" s="40" t="s">
        <v>0</v>
      </c>
      <c r="C2" s="41"/>
      <c r="D2" s="41"/>
      <c r="E2" s="41"/>
      <c r="F2" s="41"/>
      <c r="G2" s="41"/>
      <c r="H2" s="42"/>
    </row>
    <row r="3" spans="2:8" ht="13.15" customHeight="1">
      <c r="B3" s="43" t="s">
        <v>1</v>
      </c>
      <c r="C3" s="44"/>
      <c r="D3" s="44"/>
      <c r="E3" s="44"/>
      <c r="F3" s="44"/>
      <c r="G3" s="44"/>
      <c r="H3" s="45"/>
    </row>
    <row r="4" spans="2:8" ht="12.6" customHeight="1">
      <c r="B4" s="43" t="s">
        <v>2</v>
      </c>
      <c r="C4" s="44"/>
      <c r="D4" s="44"/>
      <c r="E4" s="44"/>
      <c r="F4" s="44"/>
      <c r="G4" s="44"/>
      <c r="H4" s="45"/>
    </row>
    <row r="5" spans="2:8" ht="10.15" customHeight="1">
      <c r="B5" s="43" t="s">
        <v>30</v>
      </c>
      <c r="C5" s="44"/>
      <c r="D5" s="44"/>
      <c r="E5" s="44"/>
      <c r="F5" s="44"/>
      <c r="G5" s="44"/>
      <c r="H5" s="45"/>
    </row>
    <row r="6" spans="2:8" ht="10.15" customHeight="1" thickBot="1">
      <c r="B6" s="46" t="s">
        <v>3</v>
      </c>
      <c r="C6" s="47"/>
      <c r="D6" s="47"/>
      <c r="E6" s="47"/>
      <c r="F6" s="47"/>
      <c r="G6" s="47"/>
      <c r="H6" s="48"/>
    </row>
    <row r="7" spans="2:8" ht="15.75" thickBot="1">
      <c r="B7" s="33" t="s">
        <v>4</v>
      </c>
      <c r="C7" s="35" t="s">
        <v>5</v>
      </c>
      <c r="D7" s="36"/>
      <c r="E7" s="36"/>
      <c r="F7" s="36"/>
      <c r="G7" s="37"/>
      <c r="H7" s="38" t="s">
        <v>6</v>
      </c>
    </row>
    <row r="8" spans="2:8" ht="26.25" thickBot="1">
      <c r="B8" s="34"/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39"/>
    </row>
    <row r="9" spans="2:8" ht="15" thickTop="1">
      <c r="B9" s="2" t="s">
        <v>12</v>
      </c>
      <c r="C9" s="3">
        <f>+C10+C11+C12+C15+C16+C19</f>
        <v>1280486172</v>
      </c>
      <c r="D9" s="4">
        <f>+D10+D11+D14+D15+D17+D19</f>
        <v>-37046663.15</v>
      </c>
      <c r="E9" s="5">
        <f>+E10+E11+E12+E15+E16+E18+E19</f>
        <v>1243439508.85</v>
      </c>
      <c r="F9" s="5">
        <f>+F10+F11+F12+F15+F16+F18+F19</f>
        <v>326083296.59000105</v>
      </c>
      <c r="G9" s="5">
        <f>+G10+G11+G12+G15+G16+G18+G19</f>
        <v>268613386.90000004</v>
      </c>
      <c r="H9" s="5">
        <f>+H10+H11+H12+H15+H16+H18+H19</f>
        <v>917356212.259999</v>
      </c>
    </row>
    <row r="10" spans="2:9" ht="15">
      <c r="B10" s="6" t="s">
        <v>13</v>
      </c>
      <c r="C10" s="7">
        <f>1280486172-C14-C15-C17</f>
        <v>1257749117.13</v>
      </c>
      <c r="D10" s="8">
        <f>-44097065.16-D15</f>
        <v>-63203071.89999999</v>
      </c>
      <c r="E10" s="9">
        <f>+C10+D10</f>
        <v>1194546045.23</v>
      </c>
      <c r="F10" s="9">
        <f>319042672.120001-F12-F15</f>
        <v>279551293.080001</v>
      </c>
      <c r="G10" s="9">
        <f>261572762.43-G12-G15</f>
        <v>222081383.39000005</v>
      </c>
      <c r="H10" s="10">
        <f>+E10-F10</f>
        <v>914994752.149999</v>
      </c>
      <c r="I10" s="11"/>
    </row>
    <row r="11" spans="2:9" ht="14.45">
      <c r="B11" s="6" t="s">
        <v>14</v>
      </c>
      <c r="C11" s="7">
        <v>0</v>
      </c>
      <c r="D11" s="8">
        <v>0</v>
      </c>
      <c r="E11" s="10">
        <v>0</v>
      </c>
      <c r="F11" s="10">
        <v>0</v>
      </c>
      <c r="G11" s="10">
        <v>0</v>
      </c>
      <c r="H11" s="10">
        <v>0</v>
      </c>
      <c r="I11" s="11"/>
    </row>
    <row r="12" spans="2:9" s="14" customFormat="1" ht="14.45">
      <c r="B12" s="12" t="s">
        <v>15</v>
      </c>
      <c r="C12" s="7">
        <f>+C13+C14</f>
        <v>1826967.8699999999</v>
      </c>
      <c r="D12" s="13">
        <f>+D13+D14</f>
        <v>0</v>
      </c>
      <c r="E12" s="7">
        <f>+E13+E14</f>
        <v>1826967.8699999999</v>
      </c>
      <c r="F12" s="7">
        <f aca="true" t="shared" si="0" ref="F12:H12">+F13+F14</f>
        <v>379149.66</v>
      </c>
      <c r="G12" s="7">
        <f t="shared" si="0"/>
        <v>379149.66</v>
      </c>
      <c r="H12" s="10">
        <f t="shared" si="0"/>
        <v>1447818.21</v>
      </c>
      <c r="I12" s="17"/>
    </row>
    <row r="13" spans="2:8" ht="14.45">
      <c r="B13" s="12" t="s">
        <v>16</v>
      </c>
      <c r="C13" s="7">
        <v>0</v>
      </c>
      <c r="D13" s="8">
        <v>0</v>
      </c>
      <c r="E13" s="10">
        <v>0</v>
      </c>
      <c r="F13" s="10">
        <v>0</v>
      </c>
      <c r="G13" s="10">
        <v>0</v>
      </c>
      <c r="H13" s="10">
        <v>0</v>
      </c>
    </row>
    <row r="14" spans="2:8" s="14" customFormat="1" ht="15">
      <c r="B14" s="12" t="s">
        <v>17</v>
      </c>
      <c r="C14" s="7">
        <v>1826967.8699999999</v>
      </c>
      <c r="D14" s="13">
        <v>0</v>
      </c>
      <c r="E14" s="7">
        <f>+C14</f>
        <v>1826967.8699999999</v>
      </c>
      <c r="F14" s="7">
        <v>379149.66</v>
      </c>
      <c r="G14" s="7">
        <f>+F14</f>
        <v>379149.66</v>
      </c>
      <c r="H14" s="10">
        <f>+E14-F14</f>
        <v>1447818.21</v>
      </c>
    </row>
    <row r="15" spans="2:8" ht="15">
      <c r="B15" s="12" t="s">
        <v>18</v>
      </c>
      <c r="C15" s="7">
        <v>20910087</v>
      </c>
      <c r="D15" s="8">
        <v>19106006.73999999</v>
      </c>
      <c r="E15" s="10">
        <f>+C15+D15</f>
        <v>40016093.739999995</v>
      </c>
      <c r="F15" s="10">
        <v>39112229.37999998</v>
      </c>
      <c r="G15" s="10">
        <v>39112229.37999998</v>
      </c>
      <c r="H15" s="10">
        <f>+E15-F15</f>
        <v>903864.3600000143</v>
      </c>
    </row>
    <row r="16" spans="2:9" ht="25.5">
      <c r="B16" s="12" t="s">
        <v>19</v>
      </c>
      <c r="C16" s="7">
        <v>0</v>
      </c>
      <c r="D16" s="13">
        <f>+D17+D18</f>
        <v>0</v>
      </c>
      <c r="E16" s="7">
        <f>+E17+E18</f>
        <v>0</v>
      </c>
      <c r="F16" s="7">
        <f>+F17+F18</f>
        <v>0</v>
      </c>
      <c r="G16" s="7">
        <f>+G17+G18</f>
        <v>0</v>
      </c>
      <c r="H16" s="10">
        <f>+H17+H18</f>
        <v>0</v>
      </c>
      <c r="I16" s="11"/>
    </row>
    <row r="17" spans="2:8" s="14" customFormat="1" ht="14.45">
      <c r="B17" s="15" t="s">
        <v>20</v>
      </c>
      <c r="C17" s="7">
        <v>0</v>
      </c>
      <c r="D17" s="13">
        <v>0</v>
      </c>
      <c r="E17" s="7">
        <v>0</v>
      </c>
      <c r="F17" s="7">
        <f>+E17</f>
        <v>0</v>
      </c>
      <c r="G17" s="7">
        <f>+F17</f>
        <v>0</v>
      </c>
      <c r="H17" s="10">
        <f>+E17-F17</f>
        <v>0</v>
      </c>
    </row>
    <row r="18" spans="2:8" ht="14.45">
      <c r="B18" s="15" t="s">
        <v>21</v>
      </c>
      <c r="C18" s="7">
        <v>0</v>
      </c>
      <c r="D18" s="8">
        <v>0</v>
      </c>
      <c r="E18" s="10">
        <v>0</v>
      </c>
      <c r="F18" s="10">
        <v>0</v>
      </c>
      <c r="G18" s="10">
        <v>0</v>
      </c>
      <c r="H18" s="10">
        <f aca="true" t="shared" si="1" ref="H18:H29">+E18-F18</f>
        <v>0</v>
      </c>
    </row>
    <row r="19" spans="2:8" ht="14.45">
      <c r="B19" s="12" t="s">
        <v>22</v>
      </c>
      <c r="C19" s="7">
        <v>0</v>
      </c>
      <c r="D19" s="13">
        <v>7050402.010000001</v>
      </c>
      <c r="E19" s="7">
        <f>+D19</f>
        <v>7050402.010000001</v>
      </c>
      <c r="F19" s="7">
        <v>7040624.470000001</v>
      </c>
      <c r="G19" s="7">
        <v>7040624.470000001</v>
      </c>
      <c r="H19" s="10">
        <f>+E19-F19</f>
        <v>9777.540000000037</v>
      </c>
    </row>
    <row r="20" spans="2:9" ht="14.45">
      <c r="B20" s="16" t="s">
        <v>23</v>
      </c>
      <c r="C20" s="7">
        <f aca="true" t="shared" si="2" ref="C20:G20">+C21+C22+C23+C26+C27+C30</f>
        <v>552213812.0000004</v>
      </c>
      <c r="D20" s="13">
        <f>+D26+D30</f>
        <v>-1340730.9100000418</v>
      </c>
      <c r="E20" s="7">
        <f>+C20+D20</f>
        <v>550873081.0900003</v>
      </c>
      <c r="F20" s="7">
        <f t="shared" si="2"/>
        <v>98708108.99</v>
      </c>
      <c r="G20" s="7">
        <f t="shared" si="2"/>
        <v>65481787.169999994</v>
      </c>
      <c r="H20" s="7">
        <f>+H21+H22+H23+H26+H27+H30</f>
        <v>452164972.10000026</v>
      </c>
      <c r="I20" s="11"/>
    </row>
    <row r="21" spans="2:8" ht="15">
      <c r="B21" s="12" t="s">
        <v>13</v>
      </c>
      <c r="C21" s="7">
        <v>0</v>
      </c>
      <c r="D21" s="8">
        <v>0</v>
      </c>
      <c r="E21" s="9">
        <f>+C21+D21</f>
        <v>0</v>
      </c>
      <c r="F21" s="9">
        <f>+E21</f>
        <v>0</v>
      </c>
      <c r="G21" s="9">
        <f>+F21</f>
        <v>0</v>
      </c>
      <c r="H21" s="10">
        <f t="shared" si="1"/>
        <v>0</v>
      </c>
    </row>
    <row r="22" spans="2:8" ht="14.45">
      <c r="B22" s="12" t="s">
        <v>14</v>
      </c>
      <c r="C22" s="7">
        <v>0</v>
      </c>
      <c r="D22" s="8">
        <v>0</v>
      </c>
      <c r="E22" s="10">
        <v>0</v>
      </c>
      <c r="F22" s="10">
        <v>0</v>
      </c>
      <c r="G22" s="10">
        <v>0</v>
      </c>
      <c r="H22" s="10">
        <f t="shared" si="1"/>
        <v>0</v>
      </c>
    </row>
    <row r="23" spans="2:8" ht="14.45">
      <c r="B23" s="12" t="s">
        <v>15</v>
      </c>
      <c r="C23" s="7">
        <v>0</v>
      </c>
      <c r="D23" s="13">
        <f aca="true" t="shared" si="3" ref="D23">+D24+D25</f>
        <v>0</v>
      </c>
      <c r="E23" s="7">
        <f>+E24+E25</f>
        <v>0</v>
      </c>
      <c r="F23" s="7">
        <f aca="true" t="shared" si="4" ref="F23:G23">+F24+F25</f>
        <v>0</v>
      </c>
      <c r="G23" s="7">
        <f t="shared" si="4"/>
        <v>0</v>
      </c>
      <c r="H23" s="10">
        <f t="shared" si="1"/>
        <v>0</v>
      </c>
    </row>
    <row r="24" spans="2:8" ht="14.45">
      <c r="B24" s="12" t="s">
        <v>24</v>
      </c>
      <c r="C24" s="7">
        <v>0</v>
      </c>
      <c r="D24" s="8">
        <v>0</v>
      </c>
      <c r="E24" s="7">
        <v>0</v>
      </c>
      <c r="F24" s="7">
        <v>0</v>
      </c>
      <c r="G24" s="7">
        <v>0</v>
      </c>
      <c r="H24" s="10">
        <f t="shared" si="1"/>
        <v>0</v>
      </c>
    </row>
    <row r="25" spans="2:8" s="14" customFormat="1" ht="15">
      <c r="B25" s="12" t="s">
        <v>25</v>
      </c>
      <c r="C25" s="7">
        <v>0</v>
      </c>
      <c r="D25" s="8">
        <v>0</v>
      </c>
      <c r="E25" s="7">
        <v>0</v>
      </c>
      <c r="F25" s="7">
        <v>0</v>
      </c>
      <c r="G25" s="7">
        <f>+F25</f>
        <v>0</v>
      </c>
      <c r="H25" s="10">
        <f t="shared" si="1"/>
        <v>0</v>
      </c>
    </row>
    <row r="26" spans="2:9" s="14" customFormat="1" ht="15">
      <c r="B26" s="12" t="s">
        <v>18</v>
      </c>
      <c r="C26" s="7">
        <v>552213812.0000004</v>
      </c>
      <c r="D26" s="8">
        <v>-1357870.1600000418</v>
      </c>
      <c r="E26" s="10">
        <f>+C26+D26</f>
        <v>550855941.8400003</v>
      </c>
      <c r="F26" s="10">
        <v>98690969.74</v>
      </c>
      <c r="G26" s="10">
        <v>65464647.919999994</v>
      </c>
      <c r="H26" s="10">
        <f>+E26-F26</f>
        <v>452164972.10000026</v>
      </c>
      <c r="I26" s="17"/>
    </row>
    <row r="27" spans="2:8" ht="25.5">
      <c r="B27" s="12" t="s">
        <v>19</v>
      </c>
      <c r="C27" s="7">
        <v>0</v>
      </c>
      <c r="D27" s="13">
        <f aca="true" t="shared" si="5" ref="D27:G27">+D28+D29</f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  <c r="H27" s="10">
        <f t="shared" si="1"/>
        <v>0</v>
      </c>
    </row>
    <row r="28" spans="2:8" s="14" customFormat="1" ht="14.45">
      <c r="B28" s="15" t="s">
        <v>26</v>
      </c>
      <c r="C28" s="7">
        <v>0</v>
      </c>
      <c r="D28" s="13">
        <v>0</v>
      </c>
      <c r="E28" s="18">
        <v>0</v>
      </c>
      <c r="F28" s="18">
        <v>0</v>
      </c>
      <c r="G28" s="18">
        <f aca="true" t="shared" si="6" ref="G28">+E28</f>
        <v>0</v>
      </c>
      <c r="H28" s="10">
        <f t="shared" si="1"/>
        <v>0</v>
      </c>
    </row>
    <row r="29" spans="2:8" ht="14.45">
      <c r="B29" s="15" t="s">
        <v>27</v>
      </c>
      <c r="C29" s="7">
        <v>0</v>
      </c>
      <c r="D29" s="13">
        <v>0</v>
      </c>
      <c r="E29" s="18">
        <v>0</v>
      </c>
      <c r="F29" s="18">
        <v>0</v>
      </c>
      <c r="G29" s="18">
        <v>0</v>
      </c>
      <c r="H29" s="10">
        <f t="shared" si="1"/>
        <v>0</v>
      </c>
    </row>
    <row r="30" spans="2:8" ht="14.45">
      <c r="B30" s="12" t="s">
        <v>22</v>
      </c>
      <c r="C30" s="7">
        <v>0</v>
      </c>
      <c r="D30" s="8">
        <v>17139.25</v>
      </c>
      <c r="E30" s="10">
        <f>+C30+D30</f>
        <v>17139.25</v>
      </c>
      <c r="F30" s="9">
        <v>17139.25</v>
      </c>
      <c r="G30" s="9">
        <v>17139.25</v>
      </c>
      <c r="H30" s="10">
        <f>+E30-F30</f>
        <v>0</v>
      </c>
    </row>
    <row r="31" spans="2:8" ht="28.15" thickBot="1">
      <c r="B31" s="19" t="s">
        <v>28</v>
      </c>
      <c r="C31" s="20">
        <f>+C20+C9</f>
        <v>1832699984.0000005</v>
      </c>
      <c r="D31" s="21">
        <f aca="true" t="shared" si="7" ref="D31">+D20+D9</f>
        <v>-38387394.06000004</v>
      </c>
      <c r="E31" s="20">
        <f>+E20+E9</f>
        <v>1794312589.94</v>
      </c>
      <c r="F31" s="20">
        <f>+F20+F9</f>
        <v>424791405.58000106</v>
      </c>
      <c r="G31" s="20">
        <f>+G20+G9</f>
        <v>334095174.07000005</v>
      </c>
      <c r="H31" s="20">
        <f>+E31-F31</f>
        <v>1369521184.359999</v>
      </c>
    </row>
    <row r="32" ht="14.45">
      <c r="C32" s="22"/>
    </row>
    <row r="33" ht="14.45">
      <c r="B33" s="23"/>
    </row>
    <row r="34" spans="2:8" s="25" customFormat="1" ht="16.5">
      <c r="B34" s="32" t="s">
        <v>29</v>
      </c>
      <c r="C34" s="32"/>
      <c r="D34" s="32"/>
      <c r="E34" s="32"/>
      <c r="F34" s="32"/>
      <c r="G34" s="32"/>
      <c r="H34" s="32"/>
    </row>
    <row r="35" spans="2:8" s="25" customFormat="1" ht="14.45">
      <c r="B35" s="31"/>
      <c r="C35" s="24"/>
      <c r="D35" s="30"/>
      <c r="E35" s="29"/>
      <c r="F35" s="28"/>
      <c r="G35" s="27"/>
      <c r="H35" s="26"/>
    </row>
    <row r="36" spans="2:8" s="25" customFormat="1" ht="14.45">
      <c r="B36" s="24"/>
      <c r="C36" s="24"/>
      <c r="D36" s="24"/>
      <c r="E36" s="24"/>
      <c r="F36" s="24"/>
      <c r="G36" s="24"/>
      <c r="H36" s="24"/>
    </row>
    <row r="37" spans="2:8" s="25" customFormat="1" ht="16.5">
      <c r="B37" s="24"/>
      <c r="C37" s="24"/>
      <c r="D37" s="24"/>
      <c r="E37" s="24"/>
      <c r="F37" s="24"/>
      <c r="G37" s="24"/>
      <c r="H37" s="24"/>
    </row>
  </sheetData>
  <mergeCells count="9">
    <mergeCell ref="B2:H2"/>
    <mergeCell ref="B3:H3"/>
    <mergeCell ref="B4:H4"/>
    <mergeCell ref="B5:H5"/>
    <mergeCell ref="B6:H6"/>
    <mergeCell ref="B34:H34"/>
    <mergeCell ref="B7:B8"/>
    <mergeCell ref="C7:G7"/>
    <mergeCell ref="H7:H8"/>
  </mergeCells>
  <printOptions/>
  <pageMargins left="0" right="0" top="0" bottom="0" header="0.31496062992125984" footer="0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olimpia.olvera</dc:creator>
  <cp:keywords/>
  <dc:description/>
  <cp:lastModifiedBy>Antonio Burgos Marin</cp:lastModifiedBy>
  <cp:lastPrinted>2021-04-23T14:39:39Z</cp:lastPrinted>
  <dcterms:created xsi:type="dcterms:W3CDTF">2020-10-12T20:41:22Z</dcterms:created>
  <dcterms:modified xsi:type="dcterms:W3CDTF">2021-04-23T14:40:08Z</dcterms:modified>
  <cp:category/>
  <cp:version/>
  <cp:contentType/>
  <cp:contentStatus/>
</cp:coreProperties>
</file>