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65" windowWidth="19875" windowHeight="6345" activeTab="0"/>
  </bookViews>
  <sheets>
    <sheet name="F14" sheetId="1" r:id="rId1"/>
  </sheets>
  <definedNames/>
  <calcPr calcId="145621"/>
</workbook>
</file>

<file path=xl/sharedStrings.xml><?xml version="1.0" encoding="utf-8"?>
<sst xmlns="http://schemas.openxmlformats.org/spreadsheetml/2006/main" count="66" uniqueCount="56">
  <si>
    <t>Describir para qué se arrienda cada bien inmueble (el uso que se le da)</t>
  </si>
  <si>
    <t>Fecha (día, mes y año) que finaliza el arrendamiento de cada uno de los bienes inmuebles</t>
  </si>
  <si>
    <t>Fecha (día, mes y año) desde que se arrenda cada uno de los bienes inmuebles</t>
  </si>
  <si>
    <t xml:space="preserve">Nombre de la persona física o moral y su RFC a la que se le arrendan los inmuebles  </t>
  </si>
  <si>
    <t xml:space="preserve">Montos de arrendamiento por inmueble  </t>
  </si>
  <si>
    <t>Nombre/descripción de cada bien inmueble (arrendado)</t>
  </si>
  <si>
    <t>PERIODO QUE SE INFORMA</t>
  </si>
  <si>
    <t>CRITERIO CIMTRA 14</t>
  </si>
  <si>
    <t>BLOQUE SOBRE BIENES Y SUS USOS</t>
  </si>
  <si>
    <t>INMUEBLES ARRENDADOS POR EL MUNICIPIO DE QUERETARO</t>
  </si>
  <si>
    <t>Bienes ubicados el la calle Independencia con No. 14, 16 y 18</t>
  </si>
  <si>
    <t>Bodega para albergar más de 100 carritos de los comerciantes ambulantes</t>
  </si>
  <si>
    <t>Bodega General para Dependencias Municipales</t>
  </si>
  <si>
    <t xml:space="preserve">Luis Eduardo Nieto Fraga RFC: NIFL670913QB3 </t>
  </si>
  <si>
    <t>Bien ubicado en Prolongación  Corregidora Sur No. 25, centro Histórico</t>
  </si>
  <si>
    <t>Patronato de la Universidad Autónoma de Querétaro, A.C.  RFC: PUA6810051I1</t>
  </si>
  <si>
    <t>Lucía Mena Salazar RFC: MESL7702087D6</t>
  </si>
  <si>
    <t>Museo y Centro Artesanal y Cultural Indigena de Querétaro</t>
  </si>
  <si>
    <t>Bien ubicado en Allende Sur No. 20, Centro</t>
  </si>
  <si>
    <t>Bien ubicado en Bosques de los Berros No. 406, Col. Bosques de las Lomas</t>
  </si>
  <si>
    <t>Norma Fabiola Camacho Solorio             RFC: CASN910226H60</t>
  </si>
  <si>
    <t>Bien ubicado Privada De La Concordia N° 3, Zona Industrial Querétaro</t>
  </si>
  <si>
    <t>Lition Logistic, S.A. De C.V. RFC: LLO1207035V3</t>
  </si>
  <si>
    <t>Bien ubicado en Zacapoaxtlas N° 83, Cerrito Colorado</t>
  </si>
  <si>
    <t>Bien ubicado en Carretera a Tlacote S/N Col. Ejido Modelo</t>
  </si>
  <si>
    <t>Adolfo López Mateos N° 19, Esq. Chiquihuite, Col. San Pablo</t>
  </si>
  <si>
    <t>Bodega de la Delegación Centro Histórico</t>
  </si>
  <si>
    <t>Bien ubicado en calle Torneros esq. Obreros Fracc. San Pedrito Peñuelas</t>
  </si>
  <si>
    <t>Bodega de la Coordinación de Delegaciones e Institutos Desconcentrados</t>
  </si>
  <si>
    <t>Trocal Inmobiliaria, S. de R.L. de C.V.    RFC: TIN141003D58</t>
  </si>
  <si>
    <t>Bodega y estacionamiento Inst. Municipal de Cultura del Municipio de Querétaro</t>
  </si>
  <si>
    <t>Industriales y Comerciales S.A. DE C.V.    RFC: ICO071129EE1</t>
  </si>
  <si>
    <t>Eloisa Vazquez Ramírez      RFC: VARE310214TZ9</t>
  </si>
  <si>
    <t>Semillas y Forrajes de Querétaro, S.A. de C.V.        RFC: SFQ900505258</t>
  </si>
  <si>
    <t>Jorge Arturo Aguirre Ledezma    RFC: AULJ560612H73</t>
  </si>
  <si>
    <t>Superficie Construcción de cada bien inmueble (arrendado)</t>
  </si>
  <si>
    <t>Bien ubicado en el Acceso III de la Zona Industrial Benito Juárez</t>
  </si>
  <si>
    <t>Bien ubicado  en Pino Suárez No. 193 casi esq. Ignacio Pérez</t>
  </si>
  <si>
    <t>Bodega de Muebles retirados de la vía pública por la Secretaría de  Movilidad</t>
  </si>
  <si>
    <t>Primer Trimestre 2021</t>
  </si>
  <si>
    <t>Martin Carlos Fernando Castillo Domínguez  RFC: CADM7104277WB</t>
  </si>
  <si>
    <r>
      <t>1,136.82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terreno y 235.5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construcción</t>
    </r>
  </si>
  <si>
    <r>
      <t>895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</si>
  <si>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2,000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</si>
  <si>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200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</si>
  <si>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229.00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Bodega y 80.00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de oficinas</t>
    </r>
  </si>
  <si>
    <r>
      <t>2,193.24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de Terreno y 36.60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de construcción</t>
    </r>
  </si>
  <si>
    <r>
      <t>242.70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</si>
  <si>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1,824.02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</si>
  <si>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1,616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</si>
  <si>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597.30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</si>
  <si>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15,075 m</t>
    </r>
    <r>
      <rPr>
        <vertAlign val="superscript"/>
        <sz val="11"/>
        <color theme="1"/>
        <rFont val="Calibri"/>
        <family val="2"/>
        <scheme val="minor"/>
      </rPr>
      <t>2</t>
    </r>
  </si>
  <si>
    <t>Oficinas de atención a la ciudadania por parte de la Secretaría de Turismo</t>
  </si>
  <si>
    <t>Oficinas de la Coordinación de Delegaciones e Institutos Desconcentrados</t>
  </si>
  <si>
    <t>Resguardo de Estructuras Almacenadas por el Departamento de Imagen Urbana</t>
  </si>
  <si>
    <t>Casa de la Cultura y Biblioteca Municipal, Delegación Félix Osores Sotomayor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</si>
</sst>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 $&quot;#,##0.00&quot; &quot;;&quot;-$&quot;#,##0.00&quot; &quot;;&quot; $-&quot;#&quot; &quot;;@&quot; &quot;"/>
    <numFmt numFmtId="167" formatCode="[$-C0A]General"/>
    <numFmt numFmtId="168" formatCode="_-\$* #,##0.00_-;&quot;-$&quot;* #,##0.00_-;_-\$* \-??_-;_-@_-"/>
    <numFmt numFmtId="169" formatCode="&quot; &quot;&quot;$&quot;#,##0.00&quot; &quot;;&quot;-&quot;&quot;$&quot;#,##0.00&quot; &quot;;&quot; &quot;&quot;$&quot;&quot;-&quot;00&quot; &quot;;&quot; &quot;@&quot; &quot;"/>
    <numFmt numFmtId="170" formatCode="#,##0.00&quot; &quot;[$€-C0A];[Red]&quot;-&quot;#,##0.00&quot; &quot;[$€-C0A]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Border="0" applyProtection="0">
      <alignment/>
    </xf>
    <xf numFmtId="0" fontId="5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4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7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Border="0" applyProtection="0">
      <alignment/>
    </xf>
    <xf numFmtId="170" fontId="12" fillId="0" borderId="0" applyBorder="0" applyProtection="0">
      <alignment/>
    </xf>
    <xf numFmtId="0" fontId="13" fillId="0" borderId="1" applyNumberFormat="0" applyFill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52" applyFont="1"/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52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52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52" applyFont="1" applyFill="1" applyBorder="1" applyAlignment="1">
      <alignment horizontal="center" vertical="center" wrapText="1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85725</xdr:rowOff>
    </xdr:from>
    <xdr:ext cx="1704975" cy="1066800"/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38100" y="85725"/>
          <a:ext cx="1704975" cy="10668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zoomScale="80" zoomScaleNormal="80" zoomScalePageLayoutView="90" workbookViewId="0" topLeftCell="A4">
      <selection activeCell="B23" sqref="B23:D23"/>
    </sheetView>
  </sheetViews>
  <sheetFormatPr defaultColWidth="15.00390625" defaultRowHeight="15"/>
  <cols>
    <col min="1" max="1" width="17.421875" style="0" customWidth="1"/>
    <col min="2" max="2" width="23.421875" style="0" bestFit="1" customWidth="1"/>
    <col min="3" max="3" width="15.57421875" style="0" bestFit="1" customWidth="1"/>
    <col min="4" max="4" width="17.8515625" style="1" bestFit="1" customWidth="1"/>
    <col min="5" max="5" width="21.7109375" style="0" bestFit="1" customWidth="1"/>
    <col min="6" max="6" width="17.140625" style="0" bestFit="1" customWidth="1"/>
    <col min="7" max="7" width="17.7109375" style="0" bestFit="1" customWidth="1"/>
    <col min="8" max="8" width="34.57421875" style="0" bestFit="1" customWidth="1"/>
  </cols>
  <sheetData>
    <row r="1" ht="15"/>
    <row r="2" spans="3:6" ht="15">
      <c r="C2" s="17" t="s">
        <v>8</v>
      </c>
      <c r="D2" s="17"/>
      <c r="E2" s="17"/>
      <c r="F2" s="17"/>
    </row>
    <row r="3" spans="4:5" ht="15">
      <c r="D3" s="15" t="s">
        <v>7</v>
      </c>
      <c r="E3" s="15"/>
    </row>
    <row r="4" spans="3:6" ht="15" customHeight="1">
      <c r="C4" s="16" t="s">
        <v>9</v>
      </c>
      <c r="D4" s="16"/>
      <c r="E4" s="16"/>
      <c r="F4" s="16"/>
    </row>
    <row r="5" spans="3:6" ht="15">
      <c r="C5" s="16"/>
      <c r="D5" s="16"/>
      <c r="E5" s="16"/>
      <c r="F5" s="16"/>
    </row>
    <row r="6" spans="3:6" ht="15">
      <c r="C6" s="16"/>
      <c r="D6" s="16"/>
      <c r="E6" s="16"/>
      <c r="F6" s="16"/>
    </row>
    <row r="8" spans="1:8" ht="105">
      <c r="A8" s="19" t="s">
        <v>6</v>
      </c>
      <c r="B8" s="19" t="s">
        <v>5</v>
      </c>
      <c r="C8" s="19" t="s">
        <v>35</v>
      </c>
      <c r="D8" s="20" t="s">
        <v>4</v>
      </c>
      <c r="E8" s="19" t="s">
        <v>3</v>
      </c>
      <c r="F8" s="19" t="s">
        <v>2</v>
      </c>
      <c r="G8" s="19" t="s">
        <v>1</v>
      </c>
      <c r="H8" s="19" t="s">
        <v>0</v>
      </c>
    </row>
    <row r="9" spans="1:8" ht="72.75" customHeight="1">
      <c r="A9" s="6" t="s">
        <v>39</v>
      </c>
      <c r="B9" s="3" t="s">
        <v>10</v>
      </c>
      <c r="C9" s="4" t="s">
        <v>41</v>
      </c>
      <c r="D9" s="5">
        <f>50140.33*3</f>
        <v>150420.99</v>
      </c>
      <c r="E9" s="4" t="s">
        <v>32</v>
      </c>
      <c r="F9" s="6">
        <v>44197</v>
      </c>
      <c r="G9" s="6">
        <v>44377</v>
      </c>
      <c r="H9" s="3" t="s">
        <v>11</v>
      </c>
    </row>
    <row r="10" spans="1:8" ht="78.75" customHeight="1">
      <c r="A10" s="6" t="s">
        <v>39</v>
      </c>
      <c r="B10" s="3" t="s">
        <v>36</v>
      </c>
      <c r="C10" s="4" t="s">
        <v>51</v>
      </c>
      <c r="D10" s="5">
        <f>237152.29*3</f>
        <v>711456.87</v>
      </c>
      <c r="E10" s="4" t="s">
        <v>33</v>
      </c>
      <c r="F10" s="6">
        <v>44197</v>
      </c>
      <c r="G10" s="6">
        <v>44377</v>
      </c>
      <c r="H10" s="3" t="s">
        <v>12</v>
      </c>
    </row>
    <row r="11" spans="1:8" ht="82.5" customHeight="1">
      <c r="A11" s="6" t="s">
        <v>39</v>
      </c>
      <c r="B11" s="3" t="s">
        <v>37</v>
      </c>
      <c r="C11" s="4" t="s">
        <v>50</v>
      </c>
      <c r="D11" s="5">
        <f>18413.78*3</f>
        <v>55241.34</v>
      </c>
      <c r="E11" s="4" t="s">
        <v>13</v>
      </c>
      <c r="F11" s="6">
        <v>44197</v>
      </c>
      <c r="G11" s="6">
        <v>44377</v>
      </c>
      <c r="H11" s="3" t="s">
        <v>30</v>
      </c>
    </row>
    <row r="12" spans="1:8" ht="75">
      <c r="A12" s="6" t="s">
        <v>39</v>
      </c>
      <c r="B12" s="3" t="s">
        <v>14</v>
      </c>
      <c r="C12" s="4" t="s">
        <v>48</v>
      </c>
      <c r="D12" s="5">
        <f>22227.77*3</f>
        <v>66683.31</v>
      </c>
      <c r="E12" s="4" t="s">
        <v>15</v>
      </c>
      <c r="F12" s="6">
        <v>44197</v>
      </c>
      <c r="G12" s="6">
        <v>44377</v>
      </c>
      <c r="H12" s="3" t="s">
        <v>52</v>
      </c>
    </row>
    <row r="13" spans="1:8" ht="59.25" customHeight="1">
      <c r="A13" s="6" t="s">
        <v>39</v>
      </c>
      <c r="B13" s="3" t="s">
        <v>18</v>
      </c>
      <c r="C13" s="4" t="s">
        <v>49</v>
      </c>
      <c r="D13" s="5">
        <f>37692.61*3</f>
        <v>113077.83</v>
      </c>
      <c r="E13" s="4" t="s">
        <v>16</v>
      </c>
      <c r="F13" s="6">
        <v>44197</v>
      </c>
      <c r="G13" s="6">
        <v>44377</v>
      </c>
      <c r="H13" s="3" t="s">
        <v>17</v>
      </c>
    </row>
    <row r="14" spans="1:8" ht="72.75" customHeight="1">
      <c r="A14" s="6" t="s">
        <v>39</v>
      </c>
      <c r="B14" s="3" t="s">
        <v>19</v>
      </c>
      <c r="C14" s="4" t="s">
        <v>42</v>
      </c>
      <c r="D14" s="5">
        <f>116000*3</f>
        <v>348000</v>
      </c>
      <c r="E14" s="4" t="s">
        <v>20</v>
      </c>
      <c r="F14" s="6">
        <v>43191</v>
      </c>
      <c r="G14" s="6">
        <v>44469</v>
      </c>
      <c r="H14" s="7" t="s">
        <v>53</v>
      </c>
    </row>
    <row r="15" spans="1:8" ht="75">
      <c r="A15" s="6" t="s">
        <v>39</v>
      </c>
      <c r="B15" s="7" t="s">
        <v>21</v>
      </c>
      <c r="C15" s="4" t="s">
        <v>43</v>
      </c>
      <c r="D15" s="5">
        <f>110200*3</f>
        <v>330600</v>
      </c>
      <c r="E15" s="4" t="s">
        <v>22</v>
      </c>
      <c r="F15" s="6">
        <v>44197</v>
      </c>
      <c r="G15" s="6">
        <v>44377</v>
      </c>
      <c r="H15" s="7" t="s">
        <v>54</v>
      </c>
    </row>
    <row r="16" spans="1:8" s="13" customFormat="1" ht="80.25" customHeight="1">
      <c r="A16" s="9" t="s">
        <v>39</v>
      </c>
      <c r="B16" s="10" t="s">
        <v>23</v>
      </c>
      <c r="C16" s="11" t="s">
        <v>47</v>
      </c>
      <c r="D16" s="12">
        <f>41053.1*3</f>
        <v>123159.29999999999</v>
      </c>
      <c r="E16" s="11" t="s">
        <v>40</v>
      </c>
      <c r="F16" s="9">
        <v>44197</v>
      </c>
      <c r="G16" s="9">
        <v>44377</v>
      </c>
      <c r="H16" s="10" t="s">
        <v>55</v>
      </c>
    </row>
    <row r="17" spans="1:8" ht="76.5" customHeight="1">
      <c r="A17" s="6" t="s">
        <v>39</v>
      </c>
      <c r="B17" s="7" t="s">
        <v>24</v>
      </c>
      <c r="C17" s="8" t="s">
        <v>46</v>
      </c>
      <c r="D17" s="5">
        <f>50000*3</f>
        <v>150000</v>
      </c>
      <c r="E17" s="4" t="s">
        <v>29</v>
      </c>
      <c r="F17" s="6">
        <v>44197</v>
      </c>
      <c r="G17" s="6">
        <v>44316</v>
      </c>
      <c r="H17" s="7" t="s">
        <v>38</v>
      </c>
    </row>
    <row r="18" spans="1:8" ht="65.25" customHeight="1">
      <c r="A18" s="6" t="s">
        <v>39</v>
      </c>
      <c r="B18" s="7" t="s">
        <v>25</v>
      </c>
      <c r="C18" s="4" t="s">
        <v>45</v>
      </c>
      <c r="D18" s="5">
        <f>22040*3</f>
        <v>66120</v>
      </c>
      <c r="E18" s="4" t="s">
        <v>34</v>
      </c>
      <c r="F18" s="6">
        <v>44197</v>
      </c>
      <c r="G18" s="6">
        <v>44377</v>
      </c>
      <c r="H18" s="7" t="s">
        <v>26</v>
      </c>
    </row>
    <row r="19" spans="1:8" ht="60">
      <c r="A19" s="6" t="s">
        <v>39</v>
      </c>
      <c r="B19" s="7" t="s">
        <v>27</v>
      </c>
      <c r="C19" s="4" t="s">
        <v>44</v>
      </c>
      <c r="D19" s="5">
        <f>21106.2*3</f>
        <v>63318.600000000006</v>
      </c>
      <c r="E19" s="4" t="s">
        <v>31</v>
      </c>
      <c r="F19" s="6">
        <v>44197</v>
      </c>
      <c r="G19" s="6">
        <v>44469</v>
      </c>
      <c r="H19" s="7" t="s">
        <v>28</v>
      </c>
    </row>
    <row r="20" spans="4:9" ht="70.5" customHeight="1">
      <c r="D20"/>
      <c r="I20" s="2"/>
    </row>
    <row r="21" spans="2:9" ht="15">
      <c r="B21" s="18"/>
      <c r="C21" s="18"/>
      <c r="D21" s="18"/>
      <c r="F21" s="18"/>
      <c r="G21" s="18"/>
      <c r="H21" s="18"/>
      <c r="I21" s="2"/>
    </row>
    <row r="22" spans="2:8" ht="15">
      <c r="B22" s="15"/>
      <c r="C22" s="15"/>
      <c r="D22" s="15"/>
      <c r="E22" s="14"/>
      <c r="F22" s="15"/>
      <c r="G22" s="15"/>
      <c r="H22" s="15"/>
    </row>
    <row r="23" spans="2:4" ht="15">
      <c r="B23" s="15"/>
      <c r="C23" s="15"/>
      <c r="D23" s="15"/>
    </row>
    <row r="24" ht="15">
      <c r="E24" s="1"/>
    </row>
  </sheetData>
  <mergeCells count="8">
    <mergeCell ref="B23:D23"/>
    <mergeCell ref="C4:F6"/>
    <mergeCell ref="C2:F2"/>
    <mergeCell ref="D3:E3"/>
    <mergeCell ref="F21:H21"/>
    <mergeCell ref="F22:H22"/>
    <mergeCell ref="B22:D22"/>
    <mergeCell ref="B21:D21"/>
  </mergeCells>
  <printOptions horizontalCentered="1"/>
  <pageMargins left="0.5118110236220472" right="0.5118110236220472" top="0.5511811023622047" bottom="0.5511811023622047" header="0.31496062992125984" footer="0.31496062992125984"/>
  <pageSetup fitToHeight="0" horizontalDpi="600" verticalDpi="600" orientation="landscape" scale="90" r:id="rId2"/>
  <headerFooter>
    <oddFooter>&amp;CF14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Karla Alejandra Vera Bernal</cp:lastModifiedBy>
  <cp:lastPrinted>2021-03-31T16:48:41Z</cp:lastPrinted>
  <dcterms:created xsi:type="dcterms:W3CDTF">2019-10-17T16:37:52Z</dcterms:created>
  <dcterms:modified xsi:type="dcterms:W3CDTF">2021-05-04T15:19:03Z</dcterms:modified>
  <cp:category/>
  <cp:version/>
  <cp:contentType/>
  <cp:contentStatus/>
</cp:coreProperties>
</file>